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D836AD4C-37B9-4330-8A58-6764F79DDBD6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9040" windowHeight="1572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<sst xmlns="http://schemas.openxmlformats.org/spreadsheetml/2006/main" count="50" uniqueCount="41">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</sst>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3" borderId="0" xfId="0" applyFont="1" applyFill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="80" zoomScaleNormal="80" workbookViewId="0">
      <selection activeCell="F26" sqref="F26:G31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4" t="s">
        <v>39</v>
      </c>
      <c r="C2" s="45"/>
      <c r="D2" s="45"/>
      <c r="E2" s="45"/>
      <c r="F2" s="45"/>
      <c r="G2" s="46"/>
    </row>
    <row r="3" spans="2:7" x14ac:dyDescent="0.2">
      <c r="B3" s="47" t="s">
        <v>10</v>
      </c>
      <c r="C3" s="48"/>
      <c r="D3" s="48"/>
      <c r="E3" s="48"/>
      <c r="F3" s="48"/>
      <c r="G3" s="49"/>
    </row>
    <row r="4" spans="2:7" ht="12.75" thickBot="1" x14ac:dyDescent="0.25">
      <c r="B4" s="50" t="s">
        <v>40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3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133802925.29000001</v>
      </c>
      <c r="D15" s="27">
        <v>0</v>
      </c>
      <c r="E15" s="21">
        <f t="shared" si="0"/>
        <v>133802925.29000001</v>
      </c>
      <c r="F15" s="27">
        <v>41340540.049999997</v>
      </c>
      <c r="G15" s="20">
        <v>41340540.049999997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0</v>
      </c>
      <c r="D17" s="27">
        <v>0</v>
      </c>
      <c r="E17" s="21">
        <f t="shared" si="0"/>
        <v>0</v>
      </c>
      <c r="F17" s="27">
        <v>0</v>
      </c>
      <c r="G17" s="20">
        <v>0</v>
      </c>
    </row>
    <row r="18" spans="2:7" ht="24" customHeight="1" x14ac:dyDescent="0.2">
      <c r="B18" s="13" t="s">
        <v>30</v>
      </c>
      <c r="C18" s="20">
        <v>4642624.8020563191</v>
      </c>
      <c r="D18" s="27">
        <v>0</v>
      </c>
      <c r="E18" s="21">
        <f t="shared" si="0"/>
        <v>4642624.8020563191</v>
      </c>
      <c r="F18" s="27">
        <v>1691008.82</v>
      </c>
      <c r="G18" s="20">
        <v>1691008.82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138445550.09205633</v>
      </c>
      <c r="D20" s="28">
        <f>SUM(D9:D18)</f>
        <v>0</v>
      </c>
      <c r="E20" s="22">
        <f>C20+D20</f>
        <v>138445550.09205633</v>
      </c>
      <c r="F20" s="28">
        <f>SUM(F9:F18)</f>
        <v>43031548.869999997</v>
      </c>
      <c r="G20" s="22">
        <f>SUM(G9:G18)</f>
        <v>43031548.869999997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3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44383519.799999997</v>
      </c>
      <c r="D26" s="20">
        <v>1238556</v>
      </c>
      <c r="E26" s="21">
        <f t="shared" ref="E26:E34" si="1">C26+D26</f>
        <v>45622075.799999997</v>
      </c>
      <c r="F26" s="20">
        <v>10288653.009999998</v>
      </c>
      <c r="G26" s="38">
        <v>10288653.009999998</v>
      </c>
    </row>
    <row r="27" spans="2:7" ht="12" customHeight="1" x14ac:dyDescent="0.2">
      <c r="B27" s="32" t="s">
        <v>12</v>
      </c>
      <c r="C27" s="20">
        <v>2193450</v>
      </c>
      <c r="D27" s="20">
        <v>0</v>
      </c>
      <c r="E27" s="21">
        <f t="shared" si="1"/>
        <v>2193450</v>
      </c>
      <c r="F27" s="20">
        <v>283468.32</v>
      </c>
      <c r="G27" s="38">
        <v>283468.32</v>
      </c>
    </row>
    <row r="28" spans="2:7" x14ac:dyDescent="0.2">
      <c r="B28" s="32" t="s">
        <v>13</v>
      </c>
      <c r="C28" s="20">
        <v>76189954</v>
      </c>
      <c r="D28" s="20">
        <v>-4138556</v>
      </c>
      <c r="E28" s="21">
        <f t="shared" si="1"/>
        <v>72051398</v>
      </c>
      <c r="F28" s="20">
        <v>17804981.640000001</v>
      </c>
      <c r="G28" s="38">
        <v>17804981.640000001</v>
      </c>
    </row>
    <row r="29" spans="2:7" x14ac:dyDescent="0.2">
      <c r="B29" s="32" t="s">
        <v>14</v>
      </c>
      <c r="C29" s="20">
        <v>9780092</v>
      </c>
      <c r="D29" s="20">
        <v>2900000</v>
      </c>
      <c r="E29" s="21">
        <f t="shared" si="1"/>
        <v>12680092</v>
      </c>
      <c r="F29" s="20">
        <v>6776462.7800000003</v>
      </c>
      <c r="G29" s="38">
        <v>6776462.7800000003</v>
      </c>
    </row>
    <row r="30" spans="2:7" x14ac:dyDescent="0.2">
      <c r="B30" s="32" t="s">
        <v>15</v>
      </c>
      <c r="C30" s="20">
        <v>1245000</v>
      </c>
      <c r="D30" s="20">
        <v>0</v>
      </c>
      <c r="E30" s="21">
        <f t="shared" si="1"/>
        <v>1245000</v>
      </c>
      <c r="F30" s="20">
        <v>39484.75</v>
      </c>
      <c r="G30" s="38">
        <v>39484.75</v>
      </c>
    </row>
    <row r="31" spans="2:7" x14ac:dyDescent="0.2">
      <c r="B31" s="32" t="s">
        <v>16</v>
      </c>
      <c r="C31" s="20">
        <v>76100000</v>
      </c>
      <c r="D31" s="20">
        <v>0</v>
      </c>
      <c r="E31" s="21">
        <f t="shared" si="1"/>
        <v>76100000</v>
      </c>
      <c r="F31" s="20">
        <v>7220657.5800000001</v>
      </c>
      <c r="G31" s="38">
        <v>7220657.5800000001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209892015.80000001</v>
      </c>
      <c r="D36" s="22">
        <f>SUM(D26:D34)</f>
        <v>0</v>
      </c>
      <c r="E36" s="22">
        <f>SUM(E26:E34)</f>
        <v>209892015.80000001</v>
      </c>
      <c r="F36" s="22">
        <f>SUM(F26:F34)</f>
        <v>42413708.079999998</v>
      </c>
      <c r="G36" s="39">
        <f>SUM(G26:G34)</f>
        <v>42413708.079999998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-71446465.707943678</v>
      </c>
      <c r="D38" s="8">
        <f>D20-D36</f>
        <v>0</v>
      </c>
      <c r="E38" s="8">
        <f>D38+C38</f>
        <v>-71446465.707943678</v>
      </c>
      <c r="F38" s="8">
        <f>F20-F36</f>
        <v>617840.78999999911</v>
      </c>
      <c r="G38" s="9">
        <f>G20-G36</f>
        <v>617840.78999999911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14" customHeight="1" x14ac:dyDescent="0.2">
      <c r="B46" s="41" t="s">
        <v>38</v>
      </c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v3NNeGizVReDFMvTAEZBSr+wWN6pmqSLlvrGG4v3l01kgyqQJucXhtxLWGRAqu51N7aliAT5AchMrD1M4m5hYQ==" saltValue="tiuuxeYJYd/qN4ha0H048g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cp:lastPrinted>2020-01-23T20:49:44Z</cp:lastPrinted>
  <dcterms:created xsi:type="dcterms:W3CDTF">2019-12-11T17:18:27Z</dcterms:created>
  <dcterms:modified xsi:type="dcterms:W3CDTF">2026-04-15T21:03:56Z</dcterms:modified>
</cp:coreProperties>
</file>